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яснительная (6)" sheetId="1" r:id="rId1"/>
  </sheets>
  <definedNames/>
  <calcPr fullCalcOnLoad="1"/>
</workbook>
</file>

<file path=xl/sharedStrings.xml><?xml version="1.0" encoding="utf-8"?>
<sst xmlns="http://schemas.openxmlformats.org/spreadsheetml/2006/main" count="270" uniqueCount="108">
  <si>
    <t>Вид расходов</t>
  </si>
  <si>
    <t>расходов</t>
  </si>
  <si>
    <t>ВСЕГО</t>
  </si>
  <si>
    <t>1-кв</t>
  </si>
  <si>
    <t>2-кв</t>
  </si>
  <si>
    <t>3-кв</t>
  </si>
  <si>
    <t>4-кв</t>
  </si>
  <si>
    <t>код целевой</t>
  </si>
  <si>
    <t>статьи</t>
  </si>
  <si>
    <t xml:space="preserve">код вида </t>
  </si>
  <si>
    <t>доп.код</t>
  </si>
  <si>
    <t>ДОХОДЫ</t>
  </si>
  <si>
    <t>всего доходы</t>
  </si>
  <si>
    <t>Дефицит бюджета</t>
  </si>
  <si>
    <t xml:space="preserve">Главный бухгалтер       :                               Лахно Н.В.                              </t>
  </si>
  <si>
    <t>код подразд.</t>
  </si>
  <si>
    <t>Адм. МО "Лесколовское сельское поселение"</t>
  </si>
  <si>
    <t>001</t>
  </si>
  <si>
    <t>244</t>
  </si>
  <si>
    <t>0409</t>
  </si>
  <si>
    <t>225</t>
  </si>
  <si>
    <t>0503</t>
  </si>
  <si>
    <t xml:space="preserve">       код экономич.</t>
  </si>
  <si>
    <t>0000</t>
  </si>
  <si>
    <t>151</t>
  </si>
  <si>
    <t xml:space="preserve"> Расходы </t>
  </si>
  <si>
    <t>5016</t>
  </si>
  <si>
    <t>5010</t>
  </si>
  <si>
    <t>0412</t>
  </si>
  <si>
    <t>4700100900</t>
  </si>
  <si>
    <t>226</t>
  </si>
  <si>
    <t>5027</t>
  </si>
  <si>
    <t>7300200320</t>
  </si>
  <si>
    <t>222</t>
  </si>
  <si>
    <t>7600700670</t>
  </si>
  <si>
    <t>0104</t>
  </si>
  <si>
    <t>73002S0880</t>
  </si>
  <si>
    <t>76006S0880</t>
  </si>
  <si>
    <t>2022</t>
  </si>
  <si>
    <t xml:space="preserve">0299910 </t>
  </si>
  <si>
    <t>7300270880</t>
  </si>
  <si>
    <t>7600670880</t>
  </si>
  <si>
    <t>211</t>
  </si>
  <si>
    <t>340</t>
  </si>
  <si>
    <t>0113</t>
  </si>
  <si>
    <t>4700100600</t>
  </si>
  <si>
    <t>290</t>
  </si>
  <si>
    <t>5007</t>
  </si>
  <si>
    <t>7600500650</t>
  </si>
  <si>
    <t>0801</t>
  </si>
  <si>
    <t>7800100810</t>
  </si>
  <si>
    <t>111</t>
  </si>
  <si>
    <t>202</t>
  </si>
  <si>
    <t>02999010</t>
  </si>
  <si>
    <t xml:space="preserve">Распоряжение №23-ОСН от 12.07.2016г. </t>
  </si>
  <si>
    <t>7300100310</t>
  </si>
  <si>
    <t>Смета ДК:</t>
  </si>
  <si>
    <t xml:space="preserve">001 </t>
  </si>
  <si>
    <t>7800300830</t>
  </si>
  <si>
    <t>на хоз.нужды</t>
  </si>
  <si>
    <t>мат. помощь</t>
  </si>
  <si>
    <t>услуги спец. Техники</t>
  </si>
  <si>
    <t>Выпиловка деревьев</t>
  </si>
  <si>
    <t>обслуживание уличное освещение</t>
  </si>
  <si>
    <t xml:space="preserve">Распоряжение №24-ОСН от 13.07.2016г. </t>
  </si>
  <si>
    <t>0309</t>
  </si>
  <si>
    <t>4700100800</t>
  </si>
  <si>
    <t>5029</t>
  </si>
  <si>
    <t>7500100510</t>
  </si>
  <si>
    <t>5040</t>
  </si>
  <si>
    <t>4700100120</t>
  </si>
  <si>
    <t>0502</t>
  </si>
  <si>
    <t>4700100130</t>
  </si>
  <si>
    <t>5108</t>
  </si>
  <si>
    <t>7300300330</t>
  </si>
  <si>
    <t xml:space="preserve">Распоряжение №25-ОСН от 21.07.2016г. </t>
  </si>
  <si>
    <t>0707</t>
  </si>
  <si>
    <t>7700200720</t>
  </si>
  <si>
    <t>5013</t>
  </si>
  <si>
    <t>7700100710</t>
  </si>
  <si>
    <t>4700100240</t>
  </si>
  <si>
    <t>5101</t>
  </si>
  <si>
    <t>трудовые бригады</t>
  </si>
  <si>
    <t>ремонт сузуки</t>
  </si>
  <si>
    <t>Распоряжение №26-ОСН от 28.07.2016г. Субсидия на реализацию мероприятий, направленных на безаварийную работу объектов водоснабжения и водоотведения (уведомление №4182)</t>
  </si>
  <si>
    <t>4700170260</t>
  </si>
  <si>
    <t>243</t>
  </si>
  <si>
    <t>225(1031)</t>
  </si>
  <si>
    <t>4700100500</t>
  </si>
  <si>
    <t>870</t>
  </si>
  <si>
    <t>5021</t>
  </si>
  <si>
    <t>47001S0260</t>
  </si>
  <si>
    <t>Снятие лимитов на софинансирование</t>
  </si>
  <si>
    <t>Софинансирование на реализацию мероприятий, направленных на безаварийную работу объектов водоснабжения и водоотведения (уведомление №4182)</t>
  </si>
  <si>
    <t>Распоряжение №29-ОСН от 10.08.2016г. Субсидия на реализацию программы по капитальному ремонту общего имущества в многоквартирных домах, расположенных на территории муниципального образования "Лесколовское сельское поселение"</t>
  </si>
  <si>
    <t>- 1 922 762,00</t>
  </si>
  <si>
    <t>0501</t>
  </si>
  <si>
    <t>4700100210</t>
  </si>
  <si>
    <t>630</t>
  </si>
  <si>
    <t>242</t>
  </si>
  <si>
    <t>5017</t>
  </si>
  <si>
    <t>Субсидия на реализацию программы по капитальному ремонту общего имущества в многоквартирных домах</t>
  </si>
  <si>
    <t>Пояснительная записка к проекту решения совета депутатов от 25.08.2016г.</t>
  </si>
  <si>
    <t>Распоряжение №30-ОСН от 11.08.2016г.</t>
  </si>
  <si>
    <t>7600700680</t>
  </si>
  <si>
    <t>7600500610</t>
  </si>
  <si>
    <t>благоустройство территории</t>
  </si>
  <si>
    <t>уточнение суммы (тех. ошибка)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</si>
</sst>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</numFmts>
  <fonts count="46">
    <font>
      <sz val="10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2" fontId="1" fillId="0" borderId="19" xfId="0" applyNumberFormat="1" applyFont="1" applyFill="1" applyBorder="1" applyAlignment="1">
      <alignment/>
    </xf>
    <xf numFmtId="180" fontId="1" fillId="0" borderId="19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/>
    </xf>
    <xf numFmtId="0" fontId="4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2" fontId="4" fillId="0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/>
    </xf>
    <xf numFmtId="0" fontId="4" fillId="0" borderId="29" xfId="0" applyFont="1" applyFill="1" applyBorder="1" applyAlignment="1">
      <alignment wrapText="1"/>
    </xf>
    <xf numFmtId="2" fontId="4" fillId="0" borderId="22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25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0" fontId="7" fillId="0" borderId="21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0" fontId="45" fillId="0" borderId="0" xfId="0" applyFont="1" applyAlignment="1">
      <alignment/>
    </xf>
    <xf numFmtId="0" fontId="1" fillId="0" borderId="3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right"/>
    </xf>
    <xf numFmtId="49" fontId="1" fillId="0" borderId="33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49" fontId="1" fillId="0" borderId="20" xfId="0" applyNumberFormat="1" applyFont="1" applyFill="1" applyBorder="1" applyAlignment="1">
      <alignment horizontal="right"/>
    </xf>
    <xf numFmtId="49" fontId="1" fillId="0" borderId="35" xfId="0" applyNumberFormat="1" applyFont="1" applyFill="1" applyBorder="1" applyAlignment="1">
      <alignment horizontal="center"/>
    </xf>
    <xf numFmtId="0" fontId="45" fillId="0" borderId="0" xfId="0" applyFont="1" applyAlignment="1">
      <alignment wrapText="1"/>
    </xf>
    <xf numFmtId="49" fontId="1" fillId="0" borderId="36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5" fillId="0" borderId="10" xfId="0" applyFont="1" applyBorder="1" applyAlignment="1">
      <alignment wrapText="1"/>
    </xf>
    <xf numFmtId="0" fontId="4" fillId="0" borderId="32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/>
    </xf>
    <xf numFmtId="0" fontId="45" fillId="0" borderId="11" xfId="0" applyFont="1" applyBorder="1" applyAlignment="1">
      <alignment wrapText="1"/>
    </xf>
    <xf numFmtId="2" fontId="4" fillId="0" borderId="24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/>
    </xf>
    <xf numFmtId="49" fontId="4" fillId="0" borderId="40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4" fillId="0" borderId="39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5"/>
  <sheetViews>
    <sheetView tabSelected="1" zoomScale="75" zoomScaleNormal="75" zoomScaleSheetLayoutView="100" workbookViewId="0" topLeftCell="A49">
      <selection activeCell="A54" sqref="A54"/>
    </sheetView>
  </sheetViews>
  <sheetFormatPr defaultColWidth="9.140625" defaultRowHeight="12.75"/>
  <cols>
    <col min="1" max="1" width="94.57421875" style="5" bestFit="1" customWidth="1"/>
    <col min="2" max="2" width="12.7109375" style="8" customWidth="1"/>
    <col min="3" max="3" width="13.7109375" style="8" customWidth="1"/>
    <col min="4" max="4" width="17.7109375" style="8" customWidth="1"/>
    <col min="5" max="6" width="13.57421875" style="8" customWidth="1"/>
    <col min="7" max="7" width="15.28125" style="5" customWidth="1"/>
    <col min="8" max="8" width="9.8515625" style="5" customWidth="1"/>
    <col min="9" max="9" width="18.00390625" style="5" customWidth="1"/>
    <col min="10" max="10" width="16.28125" style="5" customWidth="1"/>
    <col min="11" max="11" width="15.8515625" style="5" customWidth="1"/>
    <col min="12" max="12" width="16.8515625" style="5" customWidth="1"/>
    <col min="13" max="13" width="18.57421875" style="5" customWidth="1"/>
    <col min="14" max="15" width="14.28125" style="5" customWidth="1"/>
    <col min="16" max="16384" width="9.140625" style="5" customWidth="1"/>
  </cols>
  <sheetData>
    <row r="1" ht="15" customHeight="1"/>
    <row r="2" spans="1:10" ht="19.5" customHeight="1">
      <c r="A2" s="75" t="s">
        <v>16</v>
      </c>
      <c r="J2" s="13"/>
    </row>
    <row r="3" spans="1:10" ht="15.75" customHeight="1">
      <c r="A3" s="75" t="s">
        <v>102</v>
      </c>
      <c r="B3" s="14"/>
      <c r="C3" s="14"/>
      <c r="D3" s="14"/>
      <c r="E3" s="14"/>
      <c r="F3" s="14"/>
      <c r="G3" s="13"/>
      <c r="H3" s="13"/>
      <c r="I3" s="13"/>
      <c r="J3" s="13"/>
    </row>
    <row r="4" spans="1:10" ht="19.5" customHeight="1" thickBot="1">
      <c r="A4" s="15"/>
      <c r="B4" s="16"/>
      <c r="C4" s="16"/>
      <c r="D4" s="16"/>
      <c r="E4" s="16"/>
      <c r="F4" s="16"/>
      <c r="G4" s="15"/>
      <c r="H4" s="15"/>
      <c r="I4" s="15"/>
      <c r="J4" s="15"/>
    </row>
    <row r="5" spans="1:13" ht="43.5" customHeight="1">
      <c r="A5" s="111" t="s">
        <v>0</v>
      </c>
      <c r="B5" s="113" t="s">
        <v>15</v>
      </c>
      <c r="C5" s="33" t="s">
        <v>7</v>
      </c>
      <c r="D5" s="23" t="s">
        <v>9</v>
      </c>
      <c r="E5" s="23" t="s">
        <v>22</v>
      </c>
      <c r="F5" s="23"/>
      <c r="G5" s="24"/>
      <c r="H5" s="24"/>
      <c r="I5" s="24" t="s">
        <v>2</v>
      </c>
      <c r="J5" s="24" t="s">
        <v>3</v>
      </c>
      <c r="K5" s="24" t="s">
        <v>4</v>
      </c>
      <c r="L5" s="24" t="s">
        <v>5</v>
      </c>
      <c r="M5" s="25" t="s">
        <v>6</v>
      </c>
    </row>
    <row r="6" spans="1:13" ht="27.75" customHeight="1">
      <c r="A6" s="112"/>
      <c r="B6" s="114"/>
      <c r="C6" s="29" t="s">
        <v>8</v>
      </c>
      <c r="D6" s="29" t="s">
        <v>1</v>
      </c>
      <c r="E6" s="29" t="s">
        <v>8</v>
      </c>
      <c r="F6" s="29" t="s">
        <v>10</v>
      </c>
      <c r="G6" s="30"/>
      <c r="H6" s="30"/>
      <c r="I6" s="30"/>
      <c r="J6" s="4"/>
      <c r="K6" s="4"/>
      <c r="L6" s="4"/>
      <c r="M6" s="34"/>
    </row>
    <row r="7" spans="1:13" ht="19.5">
      <c r="A7" s="35" t="s">
        <v>11</v>
      </c>
      <c r="B7" s="1"/>
      <c r="C7" s="1"/>
      <c r="D7" s="1"/>
      <c r="E7" s="1"/>
      <c r="F7" s="1"/>
      <c r="G7" s="32"/>
      <c r="H7" s="32"/>
      <c r="I7" s="44"/>
      <c r="J7" s="2"/>
      <c r="K7" s="2"/>
      <c r="L7" s="2"/>
      <c r="M7" s="26"/>
    </row>
    <row r="8" spans="1:13" ht="57" thickBot="1">
      <c r="A8" s="37" t="s">
        <v>84</v>
      </c>
      <c r="B8" s="1" t="s">
        <v>17</v>
      </c>
      <c r="C8" s="1" t="s">
        <v>38</v>
      </c>
      <c r="D8" s="1" t="s">
        <v>39</v>
      </c>
      <c r="E8" s="1" t="s">
        <v>23</v>
      </c>
      <c r="F8" s="1" t="s">
        <v>24</v>
      </c>
      <c r="G8" s="31"/>
      <c r="H8" s="31"/>
      <c r="I8" s="3">
        <v>6674446</v>
      </c>
      <c r="J8" s="2"/>
      <c r="K8" s="3"/>
      <c r="L8" s="2">
        <v>6674446</v>
      </c>
      <c r="M8" s="26"/>
    </row>
    <row r="9" spans="1:13" ht="19.5" thickBot="1">
      <c r="A9" s="60"/>
      <c r="B9" s="12"/>
      <c r="C9" s="12"/>
      <c r="D9" s="12"/>
      <c r="E9" s="12"/>
      <c r="F9" s="12"/>
      <c r="G9" s="61"/>
      <c r="H9" s="61"/>
      <c r="I9" s="62"/>
      <c r="J9" s="62"/>
      <c r="K9" s="62"/>
      <c r="L9" s="62"/>
      <c r="M9" s="64"/>
    </row>
    <row r="10" spans="1:13" ht="19.5" thickBot="1">
      <c r="A10" s="47"/>
      <c r="B10" s="65"/>
      <c r="C10" s="27"/>
      <c r="D10" s="27"/>
      <c r="E10" s="27"/>
      <c r="F10" s="27"/>
      <c r="G10" s="54"/>
      <c r="H10" s="54"/>
      <c r="I10" s="55"/>
      <c r="J10" s="55"/>
      <c r="K10" s="55"/>
      <c r="L10" s="55"/>
      <c r="M10" s="56"/>
    </row>
    <row r="11" spans="1:13" ht="18.75">
      <c r="A11" s="91"/>
      <c r="B11" s="92"/>
      <c r="C11" s="92"/>
      <c r="D11" s="92"/>
      <c r="E11" s="92"/>
      <c r="F11" s="92"/>
      <c r="G11" s="92"/>
      <c r="H11" s="92"/>
      <c r="I11" s="96"/>
      <c r="J11" s="92"/>
      <c r="K11" s="92"/>
      <c r="L11" s="92"/>
      <c r="M11" s="93"/>
    </row>
    <row r="12" spans="1:13" ht="19.5" thickBot="1">
      <c r="A12" s="102"/>
      <c r="B12" s="94"/>
      <c r="C12" s="94"/>
      <c r="D12" s="94"/>
      <c r="E12" s="94"/>
      <c r="F12" s="94"/>
      <c r="G12" s="94"/>
      <c r="H12" s="94"/>
      <c r="I12" s="97"/>
      <c r="J12" s="94"/>
      <c r="K12" s="94"/>
      <c r="L12" s="94"/>
      <c r="M12" s="95"/>
    </row>
    <row r="13" spans="1:13" ht="19.5" thickBot="1">
      <c r="A13" s="104"/>
      <c r="B13" s="103"/>
      <c r="C13" s="43"/>
      <c r="D13" s="43"/>
      <c r="E13" s="43"/>
      <c r="F13" s="43"/>
      <c r="G13" s="43"/>
      <c r="H13" s="43"/>
      <c r="I13" s="100"/>
      <c r="J13" s="43"/>
      <c r="K13" s="43"/>
      <c r="L13" s="43"/>
      <c r="M13" s="101"/>
    </row>
    <row r="14" spans="1:13" ht="19.5" thickBot="1">
      <c r="A14" s="91"/>
      <c r="B14" s="43" t="s">
        <v>17</v>
      </c>
      <c r="C14" s="43" t="s">
        <v>52</v>
      </c>
      <c r="D14" s="43" t="s">
        <v>53</v>
      </c>
      <c r="E14" s="43" t="s">
        <v>23</v>
      </c>
      <c r="F14" s="43" t="s">
        <v>24</v>
      </c>
      <c r="G14" s="43"/>
      <c r="H14" s="43"/>
      <c r="I14" s="100"/>
      <c r="J14" s="43"/>
      <c r="K14" s="43"/>
      <c r="L14" s="43"/>
      <c r="M14" s="101"/>
    </row>
    <row r="15" spans="1:13" ht="19.5" thickBot="1">
      <c r="A15" s="99"/>
      <c r="B15" s="43"/>
      <c r="C15" s="43"/>
      <c r="D15" s="43"/>
      <c r="E15" s="43"/>
      <c r="F15" s="43"/>
      <c r="G15" s="43"/>
      <c r="H15" s="43"/>
      <c r="I15" s="100"/>
      <c r="J15" s="43"/>
      <c r="K15" s="43"/>
      <c r="L15" s="43"/>
      <c r="M15" s="101"/>
    </row>
    <row r="16" spans="1:13" ht="19.5" thickBot="1">
      <c r="A16" s="73" t="s">
        <v>12</v>
      </c>
      <c r="B16" s="43"/>
      <c r="C16" s="43"/>
      <c r="D16" s="43"/>
      <c r="E16" s="43"/>
      <c r="F16" s="43"/>
      <c r="G16" s="90"/>
      <c r="H16" s="90"/>
      <c r="I16" s="42">
        <f>I8+I9+I10+I11+I12+I14</f>
        <v>6674446</v>
      </c>
      <c r="J16" s="42">
        <f>J8+J9+J10+J11+J12+J14</f>
        <v>0</v>
      </c>
      <c r="K16" s="42">
        <f>K8+K9+K10+K11+K12+K14</f>
        <v>0</v>
      </c>
      <c r="L16" s="42">
        <f>L8+L9+L10+L11+L12+L14</f>
        <v>6674446</v>
      </c>
      <c r="M16" s="42">
        <f>M8+M9+M10+M11+M12+M14</f>
        <v>0</v>
      </c>
    </row>
    <row r="17" spans="2:13" ht="19.5" hidden="1" thickBot="1">
      <c r="B17" s="63"/>
      <c r="C17" s="63"/>
      <c r="D17" s="63"/>
      <c r="E17" s="43"/>
      <c r="F17" s="43"/>
      <c r="G17" s="72"/>
      <c r="H17" s="59"/>
      <c r="I17" s="50"/>
      <c r="J17" s="50"/>
      <c r="K17" s="50"/>
      <c r="L17" s="50"/>
      <c r="M17" s="71"/>
    </row>
    <row r="18" spans="1:13" ht="23.25">
      <c r="A18" s="76" t="s">
        <v>25</v>
      </c>
      <c r="B18" s="58"/>
      <c r="C18" s="58"/>
      <c r="D18" s="58"/>
      <c r="E18" s="41"/>
      <c r="F18" s="41"/>
      <c r="G18" s="59"/>
      <c r="H18" s="32"/>
      <c r="I18" s="22"/>
      <c r="J18" s="22"/>
      <c r="K18" s="22"/>
      <c r="L18" s="22"/>
      <c r="M18" s="67"/>
    </row>
    <row r="19" spans="1:13" ht="18.75">
      <c r="A19" s="74" t="s">
        <v>54</v>
      </c>
      <c r="B19" s="1" t="s">
        <v>17</v>
      </c>
      <c r="C19" s="1" t="s">
        <v>44</v>
      </c>
      <c r="D19" s="1" t="s">
        <v>45</v>
      </c>
      <c r="E19" s="1" t="s">
        <v>18</v>
      </c>
      <c r="F19" s="1" t="s">
        <v>20</v>
      </c>
      <c r="G19" s="1" t="s">
        <v>47</v>
      </c>
      <c r="H19" s="32"/>
      <c r="I19" s="22">
        <v>-950000</v>
      </c>
      <c r="J19" s="3"/>
      <c r="K19" s="3"/>
      <c r="L19" s="22">
        <v>-950000</v>
      </c>
      <c r="M19" s="67"/>
    </row>
    <row r="20" spans="1:13" ht="18.75">
      <c r="A20" s="83"/>
      <c r="B20" s="12" t="s">
        <v>17</v>
      </c>
      <c r="C20" s="12" t="s">
        <v>19</v>
      </c>
      <c r="D20" s="12" t="s">
        <v>36</v>
      </c>
      <c r="E20" s="12" t="s">
        <v>18</v>
      </c>
      <c r="F20" s="12" t="s">
        <v>30</v>
      </c>
      <c r="G20" s="12" t="s">
        <v>26</v>
      </c>
      <c r="H20" s="32"/>
      <c r="I20" s="22">
        <v>-7300</v>
      </c>
      <c r="J20" s="3"/>
      <c r="K20" s="3">
        <v>-7300</v>
      </c>
      <c r="L20" s="22"/>
      <c r="M20" s="67"/>
    </row>
    <row r="21" spans="1:13" ht="18.75">
      <c r="A21" s="87" t="s">
        <v>62</v>
      </c>
      <c r="B21" s="12" t="s">
        <v>17</v>
      </c>
      <c r="C21" s="12" t="s">
        <v>19</v>
      </c>
      <c r="D21" s="12" t="s">
        <v>55</v>
      </c>
      <c r="E21" s="12" t="s">
        <v>18</v>
      </c>
      <c r="F21" s="12" t="s">
        <v>30</v>
      </c>
      <c r="G21" s="12" t="s">
        <v>26</v>
      </c>
      <c r="H21" s="78"/>
      <c r="I21" s="22">
        <v>200000</v>
      </c>
      <c r="J21" s="46"/>
      <c r="K21" s="46"/>
      <c r="L21" s="36">
        <v>200000</v>
      </c>
      <c r="M21" s="79"/>
    </row>
    <row r="22" spans="1:13" ht="18.75">
      <c r="A22" s="82" t="s">
        <v>61</v>
      </c>
      <c r="B22" s="1" t="s">
        <v>17</v>
      </c>
      <c r="C22" s="1" t="s">
        <v>19</v>
      </c>
      <c r="D22" s="1" t="s">
        <v>32</v>
      </c>
      <c r="E22" s="1" t="s">
        <v>18</v>
      </c>
      <c r="F22" s="1" t="s">
        <v>33</v>
      </c>
      <c r="G22" s="1" t="s">
        <v>26</v>
      </c>
      <c r="H22" s="78"/>
      <c r="I22" s="22">
        <v>300000</v>
      </c>
      <c r="J22" s="46"/>
      <c r="K22" s="46"/>
      <c r="L22" s="36">
        <v>300000</v>
      </c>
      <c r="M22" s="79"/>
    </row>
    <row r="23" spans="1:13" ht="18.75">
      <c r="A23" s="82" t="s">
        <v>63</v>
      </c>
      <c r="B23" s="1" t="s">
        <v>17</v>
      </c>
      <c r="C23" s="1" t="s">
        <v>21</v>
      </c>
      <c r="D23" s="1" t="s">
        <v>48</v>
      </c>
      <c r="E23" s="1" t="s">
        <v>18</v>
      </c>
      <c r="F23" s="1" t="s">
        <v>30</v>
      </c>
      <c r="G23" s="1" t="s">
        <v>27</v>
      </c>
      <c r="H23" s="78"/>
      <c r="I23" s="22">
        <v>200000</v>
      </c>
      <c r="J23" s="46"/>
      <c r="K23" s="46"/>
      <c r="L23" s="36">
        <v>200000</v>
      </c>
      <c r="M23" s="79"/>
    </row>
    <row r="24" spans="1:13" ht="18.75">
      <c r="A24" s="82"/>
      <c r="B24" s="12" t="s">
        <v>17</v>
      </c>
      <c r="C24" s="12" t="s">
        <v>21</v>
      </c>
      <c r="D24" s="12" t="s">
        <v>37</v>
      </c>
      <c r="E24" s="12" t="s">
        <v>18</v>
      </c>
      <c r="F24" s="12" t="s">
        <v>20</v>
      </c>
      <c r="G24" s="12" t="s">
        <v>27</v>
      </c>
      <c r="H24" s="78"/>
      <c r="I24" s="22">
        <v>7300</v>
      </c>
      <c r="J24" s="46"/>
      <c r="K24" s="46"/>
      <c r="L24" s="36">
        <v>7300</v>
      </c>
      <c r="M24" s="79"/>
    </row>
    <row r="25" spans="1:13" ht="23.25">
      <c r="A25" s="77" t="s">
        <v>56</v>
      </c>
      <c r="B25" s="12"/>
      <c r="C25" s="12"/>
      <c r="D25" s="12"/>
      <c r="E25" s="12"/>
      <c r="F25" s="12"/>
      <c r="G25" s="12"/>
      <c r="H25" s="78"/>
      <c r="I25" s="22"/>
      <c r="J25" s="46"/>
      <c r="K25" s="46"/>
      <c r="L25" s="36"/>
      <c r="M25" s="79"/>
    </row>
    <row r="26" spans="1:13" ht="18.75">
      <c r="A26" s="85" t="s">
        <v>60</v>
      </c>
      <c r="B26" s="12" t="s">
        <v>57</v>
      </c>
      <c r="C26" s="12" t="s">
        <v>49</v>
      </c>
      <c r="D26" s="12" t="s">
        <v>50</v>
      </c>
      <c r="E26" s="12" t="s">
        <v>51</v>
      </c>
      <c r="F26" s="12" t="s">
        <v>42</v>
      </c>
      <c r="G26" s="12" t="s">
        <v>47</v>
      </c>
      <c r="H26" s="78"/>
      <c r="I26" s="22">
        <v>50000</v>
      </c>
      <c r="J26" s="46"/>
      <c r="K26" s="46"/>
      <c r="L26" s="36">
        <v>50000</v>
      </c>
      <c r="M26" s="79"/>
    </row>
    <row r="27" spans="1:13" ht="18.75">
      <c r="A27" s="85" t="s">
        <v>59</v>
      </c>
      <c r="B27" s="12" t="s">
        <v>17</v>
      </c>
      <c r="C27" s="12" t="s">
        <v>49</v>
      </c>
      <c r="D27" s="12" t="s">
        <v>58</v>
      </c>
      <c r="E27" s="12" t="s">
        <v>18</v>
      </c>
      <c r="F27" s="12" t="s">
        <v>43</v>
      </c>
      <c r="G27" s="12" t="s">
        <v>47</v>
      </c>
      <c r="H27" s="78"/>
      <c r="I27" s="22">
        <v>200000</v>
      </c>
      <c r="J27" s="46"/>
      <c r="K27" s="46"/>
      <c r="L27" s="36">
        <v>200000</v>
      </c>
      <c r="M27" s="79"/>
    </row>
    <row r="28" spans="1:13" ht="23.25">
      <c r="A28" s="77"/>
      <c r="B28" s="1"/>
      <c r="C28" s="1"/>
      <c r="D28" s="1"/>
      <c r="E28" s="1"/>
      <c r="F28" s="1"/>
      <c r="G28" s="1"/>
      <c r="H28" s="78"/>
      <c r="I28" s="22"/>
      <c r="J28" s="46"/>
      <c r="K28" s="46"/>
      <c r="L28" s="36"/>
      <c r="M28" s="79"/>
    </row>
    <row r="29" spans="1:13" ht="24" thickBot="1">
      <c r="A29" s="77"/>
      <c r="B29" s="12"/>
      <c r="C29" s="12"/>
      <c r="D29" s="12"/>
      <c r="E29" s="12"/>
      <c r="F29" s="12"/>
      <c r="G29" s="12"/>
      <c r="H29" s="78"/>
      <c r="I29" s="22"/>
      <c r="J29" s="36"/>
      <c r="K29" s="36"/>
      <c r="L29" s="36"/>
      <c r="M29" s="79"/>
    </row>
    <row r="30" spans="1:13" ht="24" thickBot="1">
      <c r="A30" s="80"/>
      <c r="B30" s="27"/>
      <c r="C30" s="27"/>
      <c r="D30" s="27"/>
      <c r="E30" s="27"/>
      <c r="F30" s="27"/>
      <c r="G30" s="81"/>
      <c r="H30" s="81"/>
      <c r="I30" s="52">
        <f>I19+I20+I22+I23+I24+I25+I26+I27+I21</f>
        <v>0</v>
      </c>
      <c r="J30" s="52">
        <f>J19+J20+J22+J23+J24+J25+J27+J28</f>
        <v>0</v>
      </c>
      <c r="K30" s="52">
        <f>K19+K20+K22+K23+K24+K25+K27+K28+K26+K21</f>
        <v>-7300</v>
      </c>
      <c r="L30" s="52">
        <f>L19+L20+L22+L23+L24+L25+L27+L28+L26+L21</f>
        <v>7300</v>
      </c>
      <c r="M30" s="52">
        <f>M19+M20+M22+M23+M24+M25+M27+M28</f>
        <v>0</v>
      </c>
    </row>
    <row r="31" spans="1:13" s="19" customFormat="1" ht="18.75" hidden="1">
      <c r="A31" s="68"/>
      <c r="B31" s="1"/>
      <c r="C31" s="1"/>
      <c r="D31" s="1"/>
      <c r="E31" s="1"/>
      <c r="F31" s="1"/>
      <c r="G31" s="1"/>
      <c r="H31" s="1"/>
      <c r="I31" s="22"/>
      <c r="J31" s="2"/>
      <c r="K31" s="3"/>
      <c r="L31" s="3"/>
      <c r="M31" s="69"/>
    </row>
    <row r="32" spans="1:13" s="19" customFormat="1" ht="18.75" hidden="1">
      <c r="A32" s="37"/>
      <c r="B32" s="1"/>
      <c r="C32" s="38"/>
      <c r="D32" s="38"/>
      <c r="E32" s="38"/>
      <c r="F32" s="38"/>
      <c r="G32" s="38"/>
      <c r="H32" s="38"/>
      <c r="I32" s="22"/>
      <c r="J32" s="39"/>
      <c r="K32" s="39"/>
      <c r="L32" s="40"/>
      <c r="M32" s="69"/>
    </row>
    <row r="33" spans="1:13" s="19" customFormat="1" ht="19.5" hidden="1" thickBot="1">
      <c r="A33" s="57"/>
      <c r="B33" s="1"/>
      <c r="C33" s="38"/>
      <c r="D33" s="38"/>
      <c r="E33" s="38"/>
      <c r="F33" s="38"/>
      <c r="G33" s="38"/>
      <c r="H33" s="41"/>
      <c r="I33" s="22"/>
      <c r="J33" s="49"/>
      <c r="K33" s="49"/>
      <c r="L33" s="48"/>
      <c r="M33" s="51"/>
    </row>
    <row r="34" spans="1:13" s="19" customFormat="1" ht="18.75" hidden="1">
      <c r="A34" s="66"/>
      <c r="B34" s="1"/>
      <c r="C34" s="1"/>
      <c r="D34" s="1"/>
      <c r="E34" s="1"/>
      <c r="F34" s="1"/>
      <c r="G34" s="1"/>
      <c r="H34" s="1"/>
      <c r="I34" s="22"/>
      <c r="J34" s="2"/>
      <c r="K34" s="2"/>
      <c r="L34" s="3"/>
      <c r="M34" s="69"/>
    </row>
    <row r="35" spans="1:13" s="19" customFormat="1" ht="18.75" hidden="1">
      <c r="A35" s="60"/>
      <c r="B35" s="1"/>
      <c r="C35" s="1"/>
      <c r="D35" s="1"/>
      <c r="E35" s="1"/>
      <c r="F35" s="1"/>
      <c r="G35" s="38"/>
      <c r="H35" s="41"/>
      <c r="I35" s="22"/>
      <c r="J35" s="49"/>
      <c r="K35" s="49"/>
      <c r="L35" s="48"/>
      <c r="M35" s="51"/>
    </row>
    <row r="36" spans="1:13" s="19" customFormat="1" ht="19.5" hidden="1" thickBot="1">
      <c r="A36" s="70"/>
      <c r="B36" s="12"/>
      <c r="C36" s="12"/>
      <c r="D36" s="12"/>
      <c r="E36" s="12"/>
      <c r="F36" s="12"/>
      <c r="G36" s="41"/>
      <c r="H36" s="12"/>
      <c r="I36" s="36"/>
      <c r="J36" s="28"/>
      <c r="K36" s="28"/>
      <c r="L36" s="46"/>
      <c r="M36" s="53"/>
    </row>
    <row r="37" spans="1:13" ht="19.5" thickBot="1">
      <c r="A37" s="37" t="s">
        <v>64</v>
      </c>
      <c r="B37" s="27"/>
      <c r="C37" s="27"/>
      <c r="D37" s="27"/>
      <c r="E37" s="27"/>
      <c r="F37" s="27"/>
      <c r="G37" s="27"/>
      <c r="H37" s="27"/>
      <c r="I37" s="52"/>
      <c r="J37" s="52"/>
      <c r="K37" s="52"/>
      <c r="L37" s="52"/>
      <c r="M37" s="52"/>
    </row>
    <row r="38" spans="1:13" ht="18.75">
      <c r="A38" s="68"/>
      <c r="B38" s="1" t="s">
        <v>17</v>
      </c>
      <c r="C38" s="1" t="s">
        <v>44</v>
      </c>
      <c r="D38" s="1" t="s">
        <v>45</v>
      </c>
      <c r="E38" s="1" t="s">
        <v>18</v>
      </c>
      <c r="F38" s="1" t="s">
        <v>46</v>
      </c>
      <c r="G38" s="1" t="s">
        <v>47</v>
      </c>
      <c r="H38" s="1"/>
      <c r="I38" s="22">
        <f>J38+K38+L38+M38</f>
        <v>-885248.22</v>
      </c>
      <c r="J38" s="3"/>
      <c r="K38" s="3">
        <v>-85248.22</v>
      </c>
      <c r="L38" s="3">
        <v>-400000</v>
      </c>
      <c r="M38" s="69">
        <v>-400000</v>
      </c>
    </row>
    <row r="39" spans="1:13" ht="18.75">
      <c r="A39" s="84"/>
      <c r="B39" s="1" t="s">
        <v>17</v>
      </c>
      <c r="C39" s="1" t="s">
        <v>65</v>
      </c>
      <c r="D39" s="1" t="s">
        <v>66</v>
      </c>
      <c r="E39" s="1" t="s">
        <v>18</v>
      </c>
      <c r="F39" s="1" t="s">
        <v>30</v>
      </c>
      <c r="G39" s="1" t="s">
        <v>67</v>
      </c>
      <c r="H39" s="1"/>
      <c r="I39" s="22">
        <f>J39+K39+L39+M39</f>
        <v>-2000000</v>
      </c>
      <c r="J39" s="3"/>
      <c r="K39" s="3">
        <v>-2000000</v>
      </c>
      <c r="L39" s="3"/>
      <c r="M39" s="3"/>
    </row>
    <row r="40" spans="1:13" ht="18.75">
      <c r="A40" s="84"/>
      <c r="B40" s="1" t="s">
        <v>17</v>
      </c>
      <c r="C40" s="1" t="s">
        <v>28</v>
      </c>
      <c r="D40" s="1" t="s">
        <v>29</v>
      </c>
      <c r="E40" s="1" t="s">
        <v>18</v>
      </c>
      <c r="F40" s="1" t="s">
        <v>30</v>
      </c>
      <c r="G40" s="1" t="s">
        <v>31</v>
      </c>
      <c r="H40" s="1"/>
      <c r="I40" s="22">
        <v>-1000000</v>
      </c>
      <c r="J40" s="3"/>
      <c r="K40" s="3"/>
      <c r="L40" s="3">
        <v>-1000000</v>
      </c>
      <c r="M40" s="3"/>
    </row>
    <row r="41" spans="1:13" ht="18.75">
      <c r="A41" s="84"/>
      <c r="B41" s="1" t="s">
        <v>17</v>
      </c>
      <c r="C41" s="1" t="s">
        <v>28</v>
      </c>
      <c r="D41" s="1" t="s">
        <v>68</v>
      </c>
      <c r="E41" s="1" t="s">
        <v>18</v>
      </c>
      <c r="F41" s="1" t="s">
        <v>30</v>
      </c>
      <c r="G41" s="1" t="s">
        <v>69</v>
      </c>
      <c r="H41" s="1"/>
      <c r="I41" s="22">
        <v>-2400000</v>
      </c>
      <c r="J41" s="3"/>
      <c r="K41" s="3">
        <v>-2400000</v>
      </c>
      <c r="L41" s="3"/>
      <c r="M41" s="3"/>
    </row>
    <row r="42" spans="1:13" ht="18.75">
      <c r="A42" s="84"/>
      <c r="B42" s="1" t="s">
        <v>17</v>
      </c>
      <c r="C42" s="1" t="s">
        <v>49</v>
      </c>
      <c r="D42" s="1" t="s">
        <v>70</v>
      </c>
      <c r="E42" s="1" t="s">
        <v>18</v>
      </c>
      <c r="F42" s="1" t="s">
        <v>20</v>
      </c>
      <c r="G42" s="1" t="s">
        <v>47</v>
      </c>
      <c r="H42" s="1"/>
      <c r="I42" s="22">
        <v>-2500000</v>
      </c>
      <c r="J42" s="3"/>
      <c r="K42" s="3"/>
      <c r="L42" s="3">
        <v>-2500000</v>
      </c>
      <c r="M42" s="3"/>
    </row>
    <row r="43" spans="1:13" ht="18.75">
      <c r="A43" s="87"/>
      <c r="B43" s="1" t="s">
        <v>17</v>
      </c>
      <c r="C43" s="1" t="s">
        <v>71</v>
      </c>
      <c r="D43" s="1" t="s">
        <v>72</v>
      </c>
      <c r="E43" s="1" t="s">
        <v>18</v>
      </c>
      <c r="F43" s="1" t="s">
        <v>20</v>
      </c>
      <c r="G43" s="1" t="s">
        <v>73</v>
      </c>
      <c r="H43" s="1"/>
      <c r="I43" s="22">
        <v>-2074000</v>
      </c>
      <c r="J43" s="3"/>
      <c r="K43" s="3"/>
      <c r="L43" s="3">
        <v>-2074000</v>
      </c>
      <c r="M43" s="3"/>
    </row>
    <row r="44" spans="1:13" ht="18.75">
      <c r="A44" s="84"/>
      <c r="B44" s="1" t="s">
        <v>17</v>
      </c>
      <c r="C44" s="1" t="s">
        <v>19</v>
      </c>
      <c r="D44" s="1" t="s">
        <v>32</v>
      </c>
      <c r="E44" s="1" t="s">
        <v>18</v>
      </c>
      <c r="F44" s="1" t="s">
        <v>33</v>
      </c>
      <c r="G44" s="1" t="s">
        <v>26</v>
      </c>
      <c r="H44" s="1"/>
      <c r="I44" s="22">
        <v>100000</v>
      </c>
      <c r="J44" s="3"/>
      <c r="K44" s="3"/>
      <c r="L44" s="3">
        <v>100000</v>
      </c>
      <c r="M44" s="3"/>
    </row>
    <row r="45" spans="1:13" ht="18.75">
      <c r="A45" s="84"/>
      <c r="B45" s="1" t="s">
        <v>17</v>
      </c>
      <c r="C45" s="1" t="s">
        <v>19</v>
      </c>
      <c r="D45" s="1" t="s">
        <v>32</v>
      </c>
      <c r="E45" s="1" t="s">
        <v>18</v>
      </c>
      <c r="F45" s="1" t="s">
        <v>30</v>
      </c>
      <c r="G45" s="1" t="s">
        <v>26</v>
      </c>
      <c r="H45" s="1"/>
      <c r="I45" s="22">
        <v>189960</v>
      </c>
      <c r="J45" s="3"/>
      <c r="K45" s="3"/>
      <c r="L45" s="3">
        <v>189960</v>
      </c>
      <c r="M45" s="3"/>
    </row>
    <row r="46" spans="1:13" ht="18.75">
      <c r="A46" s="84"/>
      <c r="B46" s="1" t="s">
        <v>17</v>
      </c>
      <c r="C46" s="1" t="s">
        <v>19</v>
      </c>
      <c r="D46" s="1" t="s">
        <v>74</v>
      </c>
      <c r="E46" s="1" t="s">
        <v>18</v>
      </c>
      <c r="F46" s="1" t="s">
        <v>20</v>
      </c>
      <c r="G46" s="1" t="s">
        <v>26</v>
      </c>
      <c r="H46" s="1"/>
      <c r="I46" s="22">
        <v>9395288.22</v>
      </c>
      <c r="J46" s="3"/>
      <c r="K46" s="3"/>
      <c r="L46" s="3">
        <v>9395288.22</v>
      </c>
      <c r="M46" s="3"/>
    </row>
    <row r="47" spans="1:13" ht="18.75">
      <c r="A47" s="84"/>
      <c r="B47" s="1" t="s">
        <v>17</v>
      </c>
      <c r="C47" s="1" t="s">
        <v>21</v>
      </c>
      <c r="D47" s="1" t="s">
        <v>48</v>
      </c>
      <c r="E47" s="1" t="s">
        <v>18</v>
      </c>
      <c r="F47" s="1" t="s">
        <v>30</v>
      </c>
      <c r="G47" s="1" t="s">
        <v>27</v>
      </c>
      <c r="H47" s="1"/>
      <c r="I47" s="22">
        <v>100000</v>
      </c>
      <c r="J47" s="3"/>
      <c r="K47" s="3"/>
      <c r="L47" s="3">
        <v>100000</v>
      </c>
      <c r="M47" s="3"/>
    </row>
    <row r="48" spans="1:13" ht="19.5" thickBot="1">
      <c r="A48" s="88"/>
      <c r="B48" s="41" t="s">
        <v>17</v>
      </c>
      <c r="C48" s="41" t="s">
        <v>21</v>
      </c>
      <c r="D48" s="41" t="s">
        <v>34</v>
      </c>
      <c r="E48" s="41" t="s">
        <v>18</v>
      </c>
      <c r="F48" s="41" t="s">
        <v>30</v>
      </c>
      <c r="G48" s="41" t="s">
        <v>27</v>
      </c>
      <c r="H48" s="41"/>
      <c r="I48" s="50">
        <v>1074000</v>
      </c>
      <c r="J48" s="48"/>
      <c r="K48" s="48"/>
      <c r="L48" s="48">
        <v>1074000</v>
      </c>
      <c r="M48" s="48"/>
    </row>
    <row r="49" spans="1:13" ht="19.5" thickBot="1">
      <c r="A49" s="89"/>
      <c r="B49" s="27"/>
      <c r="C49" s="27"/>
      <c r="D49" s="27"/>
      <c r="E49" s="27"/>
      <c r="F49" s="27"/>
      <c r="G49" s="27"/>
      <c r="H49" s="27"/>
      <c r="I49" s="52">
        <f>I38+I39+I40+I41+I42+I43+I44+I45+I46+I47+I48</f>
        <v>1.862645149230957E-09</v>
      </c>
      <c r="J49" s="52">
        <f>J38+J39+J41+J42+J43+J44+J46+J47</f>
        <v>0</v>
      </c>
      <c r="K49" s="52">
        <f>K38+K39+K41+K42+K43+K44+K46+K47</f>
        <v>-4485248.22</v>
      </c>
      <c r="L49" s="52">
        <f>L38+L39+L41+L42+L43+L44+L46+L47</f>
        <v>4621288.220000001</v>
      </c>
      <c r="M49" s="52">
        <f>M38+M39+M41+M42+M43+M44+M46+M47</f>
        <v>-400000</v>
      </c>
    </row>
    <row r="50" spans="1:13" ht="18.75">
      <c r="A50" s="37" t="s">
        <v>75</v>
      </c>
      <c r="B50" s="12"/>
      <c r="C50" s="12"/>
      <c r="D50" s="12"/>
      <c r="E50" s="12"/>
      <c r="F50" s="12"/>
      <c r="G50" s="41"/>
      <c r="H50" s="41"/>
      <c r="I50" s="50"/>
      <c r="J50" s="48"/>
      <c r="K50" s="48"/>
      <c r="L50" s="48"/>
      <c r="M50" s="48"/>
    </row>
    <row r="51" spans="1:13" ht="18.75">
      <c r="A51" s="4" t="s">
        <v>107</v>
      </c>
      <c r="B51" s="1" t="s">
        <v>17</v>
      </c>
      <c r="C51" s="1" t="s">
        <v>21</v>
      </c>
      <c r="D51" s="12" t="s">
        <v>37</v>
      </c>
      <c r="E51" s="1" t="s">
        <v>18</v>
      </c>
      <c r="F51" s="1" t="s">
        <v>20</v>
      </c>
      <c r="G51" s="1" t="s">
        <v>27</v>
      </c>
      <c r="H51" s="1"/>
      <c r="I51" s="22">
        <v>-7510</v>
      </c>
      <c r="J51" s="22"/>
      <c r="K51" s="22">
        <v>-7510</v>
      </c>
      <c r="L51" s="22"/>
      <c r="M51" s="22"/>
    </row>
    <row r="52" spans="1:13" ht="18.75">
      <c r="A52" s="84"/>
      <c r="B52" s="1" t="s">
        <v>17</v>
      </c>
      <c r="C52" s="1" t="s">
        <v>21</v>
      </c>
      <c r="D52" s="1" t="s">
        <v>41</v>
      </c>
      <c r="E52" s="1" t="s">
        <v>18</v>
      </c>
      <c r="F52" s="1" t="s">
        <v>20</v>
      </c>
      <c r="G52" s="1" t="s">
        <v>27</v>
      </c>
      <c r="H52" s="1"/>
      <c r="I52" s="22">
        <v>-72790</v>
      </c>
      <c r="J52" s="3"/>
      <c r="K52" s="3">
        <v>-72790</v>
      </c>
      <c r="L52" s="3"/>
      <c r="M52" s="3"/>
    </row>
    <row r="53" spans="1:13" ht="18.75">
      <c r="A53" s="105"/>
      <c r="B53" s="38"/>
      <c r="C53" s="38"/>
      <c r="D53" s="1"/>
      <c r="E53" s="38"/>
      <c r="F53" s="38"/>
      <c r="G53" s="38"/>
      <c r="H53" s="38"/>
      <c r="I53" s="45"/>
      <c r="J53" s="40"/>
      <c r="K53" s="40"/>
      <c r="L53" s="40"/>
      <c r="M53" s="40"/>
    </row>
    <row r="54" spans="1:13" ht="18.75">
      <c r="A54" s="4" t="s">
        <v>107</v>
      </c>
      <c r="B54" s="12" t="s">
        <v>17</v>
      </c>
      <c r="C54" s="12" t="s">
        <v>19</v>
      </c>
      <c r="D54" s="12" t="s">
        <v>36</v>
      </c>
      <c r="E54" s="12" t="s">
        <v>18</v>
      </c>
      <c r="F54" s="12" t="s">
        <v>30</v>
      </c>
      <c r="G54" s="12" t="s">
        <v>26</v>
      </c>
      <c r="H54" s="1"/>
      <c r="I54" s="22">
        <v>7510</v>
      </c>
      <c r="J54" s="3"/>
      <c r="K54" s="3">
        <v>7510</v>
      </c>
      <c r="L54" s="3"/>
      <c r="M54" s="3"/>
    </row>
    <row r="55" spans="1:13" ht="18.75">
      <c r="A55" s="4"/>
      <c r="B55" s="12" t="s">
        <v>17</v>
      </c>
      <c r="C55" s="12" t="s">
        <v>19</v>
      </c>
      <c r="D55" s="12" t="s">
        <v>40</v>
      </c>
      <c r="E55" s="12" t="s">
        <v>18</v>
      </c>
      <c r="F55" s="12" t="s">
        <v>30</v>
      </c>
      <c r="G55" s="12" t="s">
        <v>26</v>
      </c>
      <c r="H55" s="1"/>
      <c r="I55" s="22">
        <v>72790</v>
      </c>
      <c r="J55" s="3"/>
      <c r="K55" s="3">
        <v>72790</v>
      </c>
      <c r="L55" s="3"/>
      <c r="M55" s="3"/>
    </row>
    <row r="56" spans="1:13" ht="18.75">
      <c r="A56" s="4"/>
      <c r="B56" s="1"/>
      <c r="C56" s="1"/>
      <c r="D56" s="1"/>
      <c r="E56" s="1"/>
      <c r="F56" s="1"/>
      <c r="G56" s="1"/>
      <c r="H56" s="1"/>
      <c r="I56" s="22"/>
      <c r="J56" s="3"/>
      <c r="K56" s="3"/>
      <c r="L56" s="3"/>
      <c r="M56" s="3"/>
    </row>
    <row r="57" spans="1:13" ht="18.75">
      <c r="A57" s="4" t="s">
        <v>82</v>
      </c>
      <c r="B57" s="1" t="s">
        <v>17</v>
      </c>
      <c r="C57" s="1" t="s">
        <v>76</v>
      </c>
      <c r="D57" s="1" t="s">
        <v>77</v>
      </c>
      <c r="E57" s="1" t="s">
        <v>18</v>
      </c>
      <c r="F57" s="1" t="s">
        <v>30</v>
      </c>
      <c r="G57" s="1" t="s">
        <v>78</v>
      </c>
      <c r="H57" s="1"/>
      <c r="I57" s="22">
        <v>-13455</v>
      </c>
      <c r="J57" s="3"/>
      <c r="K57" s="3">
        <v>-13455</v>
      </c>
      <c r="L57" s="3"/>
      <c r="M57" s="3"/>
    </row>
    <row r="58" spans="1:13" ht="18.75">
      <c r="A58" s="106"/>
      <c r="B58" s="1" t="s">
        <v>17</v>
      </c>
      <c r="C58" s="1" t="s">
        <v>76</v>
      </c>
      <c r="D58" s="1" t="s">
        <v>79</v>
      </c>
      <c r="E58" s="1" t="s">
        <v>18</v>
      </c>
      <c r="F58" s="1" t="s">
        <v>30</v>
      </c>
      <c r="G58" s="1" t="s">
        <v>78</v>
      </c>
      <c r="H58" s="1"/>
      <c r="I58" s="22">
        <v>13455</v>
      </c>
      <c r="J58" s="3"/>
      <c r="K58" s="3"/>
      <c r="L58" s="3">
        <v>13455</v>
      </c>
      <c r="M58" s="3"/>
    </row>
    <row r="59" spans="1:13" ht="18.75">
      <c r="A59" s="106"/>
      <c r="B59" s="1"/>
      <c r="C59" s="1"/>
      <c r="D59" s="1"/>
      <c r="E59" s="1"/>
      <c r="F59" s="1"/>
      <c r="G59" s="1"/>
      <c r="H59" s="1"/>
      <c r="I59" s="22"/>
      <c r="J59" s="3"/>
      <c r="K59" s="3"/>
      <c r="L59" s="3"/>
      <c r="M59" s="3"/>
    </row>
    <row r="60" spans="1:13" ht="18.75">
      <c r="A60" s="106"/>
      <c r="B60" s="1" t="s">
        <v>17</v>
      </c>
      <c r="C60" s="1" t="s">
        <v>44</v>
      </c>
      <c r="D60" s="1" t="s">
        <v>45</v>
      </c>
      <c r="E60" s="1" t="s">
        <v>18</v>
      </c>
      <c r="F60" s="1" t="s">
        <v>46</v>
      </c>
      <c r="G60" s="1" t="s">
        <v>47</v>
      </c>
      <c r="H60" s="1"/>
      <c r="I60" s="22">
        <v>-100000</v>
      </c>
      <c r="J60" s="3">
        <v>-100000</v>
      </c>
      <c r="K60" s="3"/>
      <c r="L60" s="3"/>
      <c r="M60" s="3"/>
    </row>
    <row r="61" spans="1:13" ht="19.5" thickBot="1">
      <c r="A61" s="109" t="s">
        <v>83</v>
      </c>
      <c r="B61" s="12" t="s">
        <v>17</v>
      </c>
      <c r="C61" s="12" t="s">
        <v>35</v>
      </c>
      <c r="D61" s="12" t="s">
        <v>80</v>
      </c>
      <c r="E61" s="12" t="s">
        <v>18</v>
      </c>
      <c r="F61" s="12" t="s">
        <v>20</v>
      </c>
      <c r="G61" s="12" t="s">
        <v>81</v>
      </c>
      <c r="H61" s="12"/>
      <c r="I61" s="36">
        <v>100000</v>
      </c>
      <c r="J61" s="46"/>
      <c r="K61" s="46"/>
      <c r="L61" s="46">
        <v>100000</v>
      </c>
      <c r="M61" s="46"/>
    </row>
    <row r="62" spans="1:13" ht="19.5" thickBot="1">
      <c r="A62" s="89"/>
      <c r="B62" s="27"/>
      <c r="C62" s="27"/>
      <c r="D62" s="27"/>
      <c r="E62" s="27"/>
      <c r="F62" s="27"/>
      <c r="G62" s="27"/>
      <c r="H62" s="27"/>
      <c r="I62" s="52">
        <f>I53+I58+I51+I52+I54+I55+I57+I60+I61</f>
        <v>0</v>
      </c>
      <c r="J62" s="52">
        <f>J53+J58+J51+J52+J54+J55+J57+J60+J61</f>
        <v>-100000</v>
      </c>
      <c r="K62" s="52">
        <f>K53+K58+K51+K52+K54+K55+K57+K60+K61</f>
        <v>-13455</v>
      </c>
      <c r="L62" s="52">
        <f>L53+L58+L51+L52+L54+L55+L57+L60+L61</f>
        <v>113455</v>
      </c>
      <c r="M62" s="110">
        <f>M53+M58+M51+M52+M54+M55+M57+M60+M61</f>
        <v>0</v>
      </c>
    </row>
    <row r="63" spans="1:13" ht="18.75">
      <c r="A63" s="98"/>
      <c r="B63" s="38"/>
      <c r="C63" s="38"/>
      <c r="D63" s="38"/>
      <c r="E63" s="38"/>
      <c r="F63" s="38"/>
      <c r="G63" s="38"/>
      <c r="H63" s="38"/>
      <c r="I63" s="45"/>
      <c r="J63" s="40"/>
      <c r="K63" s="40"/>
      <c r="L63" s="40"/>
      <c r="M63" s="40"/>
    </row>
    <row r="64" spans="1:13" ht="56.25">
      <c r="A64" s="60" t="s">
        <v>84</v>
      </c>
      <c r="B64" s="41"/>
      <c r="C64" s="41"/>
      <c r="D64" s="41"/>
      <c r="E64" s="41"/>
      <c r="F64" s="41"/>
      <c r="G64" s="41"/>
      <c r="H64" s="41"/>
      <c r="I64" s="50"/>
      <c r="J64" s="48"/>
      <c r="K64" s="48"/>
      <c r="L64" s="48"/>
      <c r="M64" s="48"/>
    </row>
    <row r="65" spans="1:13" ht="18.75">
      <c r="A65" s="84"/>
      <c r="B65" s="1" t="s">
        <v>17</v>
      </c>
      <c r="C65" s="1" t="s">
        <v>71</v>
      </c>
      <c r="D65" s="1" t="s">
        <v>85</v>
      </c>
      <c r="E65" s="1" t="s">
        <v>86</v>
      </c>
      <c r="F65" s="1" t="s">
        <v>87</v>
      </c>
      <c r="G65" s="1" t="s">
        <v>73</v>
      </c>
      <c r="H65" s="1"/>
      <c r="I65" s="22">
        <v>6674446</v>
      </c>
      <c r="J65" s="3"/>
      <c r="K65" s="3"/>
      <c r="L65" s="3">
        <v>6674446</v>
      </c>
      <c r="M65" s="3"/>
    </row>
    <row r="66" spans="1:13" ht="18.75">
      <c r="A66" s="84"/>
      <c r="B66" s="1"/>
      <c r="C66" s="1"/>
      <c r="D66" s="1"/>
      <c r="E66" s="1"/>
      <c r="F66" s="1"/>
      <c r="G66" s="1"/>
      <c r="H66" s="1"/>
      <c r="I66" s="22"/>
      <c r="J66" s="3"/>
      <c r="K66" s="3"/>
      <c r="L66" s="3"/>
      <c r="M66" s="3"/>
    </row>
    <row r="67" spans="1:13" ht="18.75">
      <c r="A67" s="84" t="s">
        <v>92</v>
      </c>
      <c r="B67" s="1" t="s">
        <v>17</v>
      </c>
      <c r="C67" s="1" t="s">
        <v>35</v>
      </c>
      <c r="D67" s="1" t="s">
        <v>88</v>
      </c>
      <c r="E67" s="1" t="s">
        <v>89</v>
      </c>
      <c r="F67" s="1" t="s">
        <v>46</v>
      </c>
      <c r="G67" s="1" t="s">
        <v>90</v>
      </c>
      <c r="H67" s="1"/>
      <c r="I67" s="22">
        <v>-240054</v>
      </c>
      <c r="J67" s="3"/>
      <c r="K67" s="3"/>
      <c r="L67" s="3"/>
      <c r="M67" s="3">
        <v>-240054</v>
      </c>
    </row>
    <row r="68" spans="1:13" ht="18.75">
      <c r="A68" s="84"/>
      <c r="B68" s="1" t="s">
        <v>17</v>
      </c>
      <c r="C68" s="1" t="s">
        <v>71</v>
      </c>
      <c r="D68" s="1" t="s">
        <v>72</v>
      </c>
      <c r="E68" s="1" t="s">
        <v>86</v>
      </c>
      <c r="F68" s="1" t="s">
        <v>20</v>
      </c>
      <c r="G68" s="1" t="s">
        <v>73</v>
      </c>
      <c r="H68" s="1"/>
      <c r="I68" s="22">
        <v>-1326000</v>
      </c>
      <c r="J68" s="3"/>
      <c r="K68" s="3"/>
      <c r="L68" s="3">
        <v>-1326000</v>
      </c>
      <c r="M68" s="3"/>
    </row>
    <row r="69" spans="1:13" ht="18.75">
      <c r="A69" s="88"/>
      <c r="B69" s="41"/>
      <c r="C69" s="41"/>
      <c r="D69" s="41"/>
      <c r="E69" s="41"/>
      <c r="F69" s="41"/>
      <c r="G69" s="41"/>
      <c r="H69" s="41"/>
      <c r="I69" s="50"/>
      <c r="J69" s="48"/>
      <c r="K69" s="48"/>
      <c r="L69" s="48"/>
      <c r="M69" s="48"/>
    </row>
    <row r="70" spans="1:13" ht="56.25">
      <c r="A70" s="84" t="s">
        <v>93</v>
      </c>
      <c r="B70" s="1" t="s">
        <v>17</v>
      </c>
      <c r="C70" s="1" t="s">
        <v>71</v>
      </c>
      <c r="D70" s="1" t="s">
        <v>91</v>
      </c>
      <c r="E70" s="1" t="s">
        <v>86</v>
      </c>
      <c r="F70" s="1" t="s">
        <v>20</v>
      </c>
      <c r="G70" s="1" t="s">
        <v>73</v>
      </c>
      <c r="H70" s="1"/>
      <c r="I70" s="22">
        <v>1566054</v>
      </c>
      <c r="J70" s="3"/>
      <c r="K70" s="3"/>
      <c r="L70" s="3">
        <v>1566054</v>
      </c>
      <c r="M70" s="3"/>
    </row>
    <row r="71" spans="1:13" ht="19.5" thickBot="1">
      <c r="A71" s="88"/>
      <c r="B71" s="41"/>
      <c r="C71" s="41"/>
      <c r="D71" s="41"/>
      <c r="E71" s="41"/>
      <c r="F71" s="41"/>
      <c r="G71" s="41"/>
      <c r="H71" s="41"/>
      <c r="I71" s="50"/>
      <c r="J71" s="48"/>
      <c r="K71" s="48"/>
      <c r="L71" s="48"/>
      <c r="M71" s="48"/>
    </row>
    <row r="72" spans="1:13" ht="20.25" thickBot="1">
      <c r="A72" s="86"/>
      <c r="B72" s="27"/>
      <c r="C72" s="27"/>
      <c r="D72" s="27"/>
      <c r="E72" s="27"/>
      <c r="F72" s="27"/>
      <c r="G72" s="27"/>
      <c r="H72" s="27"/>
      <c r="I72" s="52">
        <f>I65+I67+I68+I70</f>
        <v>6674446</v>
      </c>
      <c r="J72" s="52">
        <f>J65+J67+J68+J70</f>
        <v>0</v>
      </c>
      <c r="K72" s="52">
        <f>K65+K67+K68+K70</f>
        <v>0</v>
      </c>
      <c r="L72" s="52">
        <f>L65+L67+L68+L70</f>
        <v>6914500</v>
      </c>
      <c r="M72" s="52">
        <f>M65+M67+M68+M70</f>
        <v>-240054</v>
      </c>
    </row>
    <row r="73" spans="1:13" ht="75">
      <c r="A73" s="107" t="s">
        <v>94</v>
      </c>
      <c r="B73" s="92"/>
      <c r="C73" s="92"/>
      <c r="D73" s="92"/>
      <c r="E73" s="92"/>
      <c r="F73" s="92"/>
      <c r="G73" s="92"/>
      <c r="H73" s="92"/>
      <c r="I73" s="108"/>
      <c r="J73" s="108"/>
      <c r="K73" s="108"/>
      <c r="L73" s="108"/>
      <c r="M73" s="108"/>
    </row>
    <row r="74" spans="1:13" ht="38.25" thickBot="1">
      <c r="A74" s="85" t="s">
        <v>101</v>
      </c>
      <c r="B74" s="12" t="s">
        <v>17</v>
      </c>
      <c r="C74" s="12" t="s">
        <v>96</v>
      </c>
      <c r="D74" s="12" t="s">
        <v>97</v>
      </c>
      <c r="E74" s="12" t="s">
        <v>98</v>
      </c>
      <c r="F74" s="12" t="s">
        <v>99</v>
      </c>
      <c r="G74" s="12" t="s">
        <v>100</v>
      </c>
      <c r="H74" s="12"/>
      <c r="I74" s="36">
        <v>1922762</v>
      </c>
      <c r="J74" s="36"/>
      <c r="K74" s="36"/>
      <c r="L74" s="36">
        <f>I74</f>
        <v>1922762</v>
      </c>
      <c r="M74" s="36"/>
    </row>
    <row r="75" spans="1:15" ht="19.5" thickBot="1">
      <c r="A75" s="125"/>
      <c r="B75" s="27"/>
      <c r="C75" s="27"/>
      <c r="D75" s="27"/>
      <c r="E75" s="27"/>
      <c r="F75" s="27"/>
      <c r="G75" s="27"/>
      <c r="H75" s="27"/>
      <c r="I75" s="52">
        <f>I74</f>
        <v>1922762</v>
      </c>
      <c r="J75" s="52">
        <f>J74</f>
        <v>0</v>
      </c>
      <c r="K75" s="52">
        <f>K74</f>
        <v>0</v>
      </c>
      <c r="L75" s="52">
        <f>L74</f>
        <v>1922762</v>
      </c>
      <c r="M75" s="52">
        <f>M74</f>
        <v>0</v>
      </c>
      <c r="O75" s="19"/>
    </row>
    <row r="76" spans="1:15" ht="18.75">
      <c r="A76" s="124" t="s">
        <v>103</v>
      </c>
      <c r="B76" s="38"/>
      <c r="C76" s="38"/>
      <c r="D76" s="38"/>
      <c r="E76" s="38"/>
      <c r="F76" s="38"/>
      <c r="G76" s="38"/>
      <c r="H76" s="38"/>
      <c r="I76" s="45"/>
      <c r="J76" s="45"/>
      <c r="K76" s="45"/>
      <c r="L76" s="45"/>
      <c r="M76" s="45"/>
      <c r="O76" s="19"/>
    </row>
    <row r="77" spans="1:15" ht="18.75">
      <c r="A77" s="4" t="s">
        <v>107</v>
      </c>
      <c r="B77" s="1" t="s">
        <v>17</v>
      </c>
      <c r="C77" s="1" t="s">
        <v>21</v>
      </c>
      <c r="D77" s="12" t="s">
        <v>37</v>
      </c>
      <c r="E77" s="1" t="s">
        <v>18</v>
      </c>
      <c r="F77" s="1" t="s">
        <v>20</v>
      </c>
      <c r="G77" s="1" t="s">
        <v>27</v>
      </c>
      <c r="H77" s="1"/>
      <c r="I77" s="22">
        <v>-7300</v>
      </c>
      <c r="J77" s="22"/>
      <c r="K77" s="22"/>
      <c r="L77" s="22">
        <f>I77</f>
        <v>-7300</v>
      </c>
      <c r="M77" s="22"/>
      <c r="O77" s="19"/>
    </row>
    <row r="78" spans="1:15" ht="18.75">
      <c r="A78" s="4"/>
      <c r="B78" s="12" t="s">
        <v>17</v>
      </c>
      <c r="C78" s="12" t="s">
        <v>19</v>
      </c>
      <c r="D78" s="12" t="s">
        <v>36</v>
      </c>
      <c r="E78" s="12" t="s">
        <v>18</v>
      </c>
      <c r="F78" s="12" t="s">
        <v>30</v>
      </c>
      <c r="G78" s="12" t="s">
        <v>26</v>
      </c>
      <c r="H78" s="1"/>
      <c r="I78" s="22">
        <v>7300</v>
      </c>
      <c r="J78" s="22"/>
      <c r="K78" s="22"/>
      <c r="L78" s="22">
        <v>7300</v>
      </c>
      <c r="M78" s="22"/>
      <c r="O78" s="19"/>
    </row>
    <row r="79" spans="1:15" ht="18.75">
      <c r="A79" s="4" t="s">
        <v>106</v>
      </c>
      <c r="B79" s="41" t="s">
        <v>17</v>
      </c>
      <c r="C79" s="41" t="s">
        <v>21</v>
      </c>
      <c r="D79" s="41" t="s">
        <v>104</v>
      </c>
      <c r="E79" s="41" t="s">
        <v>18</v>
      </c>
      <c r="F79" s="41" t="s">
        <v>30</v>
      </c>
      <c r="G79" s="41" t="s">
        <v>27</v>
      </c>
      <c r="H79" s="1"/>
      <c r="I79" s="22">
        <v>-50000</v>
      </c>
      <c r="J79" s="22"/>
      <c r="K79" s="22"/>
      <c r="L79" s="22">
        <v>-50000</v>
      </c>
      <c r="M79" s="22"/>
      <c r="O79" s="19"/>
    </row>
    <row r="80" spans="1:15" ht="18.75">
      <c r="A80" s="4"/>
      <c r="B80" s="1" t="s">
        <v>17</v>
      </c>
      <c r="C80" s="1" t="s">
        <v>21</v>
      </c>
      <c r="D80" s="1" t="s">
        <v>105</v>
      </c>
      <c r="E80" s="1" t="s">
        <v>18</v>
      </c>
      <c r="F80" s="1" t="s">
        <v>30</v>
      </c>
      <c r="G80" s="1" t="s">
        <v>27</v>
      </c>
      <c r="H80" s="1"/>
      <c r="I80" s="22">
        <v>50000</v>
      </c>
      <c r="J80" s="22"/>
      <c r="K80" s="22"/>
      <c r="L80" s="22">
        <v>50000</v>
      </c>
      <c r="M80" s="22"/>
      <c r="O80" s="19"/>
    </row>
    <row r="81" spans="1:15" ht="18.75">
      <c r="A81" s="4"/>
      <c r="B81" s="1"/>
      <c r="C81" s="1"/>
      <c r="D81" s="1"/>
      <c r="E81" s="1"/>
      <c r="F81" s="1"/>
      <c r="G81" s="1"/>
      <c r="H81" s="1"/>
      <c r="I81" s="22">
        <f>I77+I78+I79+I80</f>
        <v>0</v>
      </c>
      <c r="J81" s="22">
        <f>J77+J78+J79+J80</f>
        <v>0</v>
      </c>
      <c r="K81" s="22">
        <f>K77+K78+K79+K80</f>
        <v>0</v>
      </c>
      <c r="L81" s="22">
        <f>L77+L78+L79+L80</f>
        <v>0</v>
      </c>
      <c r="M81" s="22">
        <f>M77+M78+M79+M80</f>
        <v>0</v>
      </c>
      <c r="O81" s="19"/>
    </row>
    <row r="82" spans="1:13" ht="20.25" thickBot="1">
      <c r="A82" s="115" t="s">
        <v>13</v>
      </c>
      <c r="B82" s="116"/>
      <c r="C82" s="116"/>
      <c r="D82" s="116"/>
      <c r="E82" s="116"/>
      <c r="F82" s="117"/>
      <c r="G82" s="118"/>
      <c r="H82" s="118"/>
      <c r="I82" s="119" t="s">
        <v>95</v>
      </c>
      <c r="J82" s="120"/>
      <c r="K82" s="121"/>
      <c r="L82" s="122"/>
      <c r="M82" s="123"/>
    </row>
    <row r="83" spans="1:13" ht="18.75">
      <c r="A83" s="13" t="s">
        <v>14</v>
      </c>
      <c r="B83" s="14"/>
      <c r="C83" s="14"/>
      <c r="D83" s="14"/>
      <c r="E83" s="14"/>
      <c r="F83" s="17"/>
      <c r="G83" s="18"/>
      <c r="H83" s="18"/>
      <c r="I83" s="18"/>
      <c r="J83" s="13"/>
      <c r="K83" s="15"/>
      <c r="L83" s="19"/>
      <c r="M83" s="19"/>
    </row>
    <row r="84" spans="1:13" ht="10.5" customHeight="1">
      <c r="A84" s="13"/>
      <c r="B84" s="14"/>
      <c r="C84" s="14"/>
      <c r="D84" s="14"/>
      <c r="E84" s="14"/>
      <c r="F84" s="17"/>
      <c r="G84" s="18"/>
      <c r="H84" s="18"/>
      <c r="I84" s="18"/>
      <c r="J84" s="13"/>
      <c r="K84" s="15"/>
      <c r="L84" s="19"/>
      <c r="M84" s="19"/>
    </row>
    <row r="85" spans="6:13" ht="30.75" customHeight="1">
      <c r="F85" s="10"/>
      <c r="G85" s="6"/>
      <c r="H85" s="6"/>
      <c r="I85" s="6"/>
      <c r="K85" s="19"/>
      <c r="L85" s="20"/>
      <c r="M85" s="19"/>
    </row>
    <row r="86" spans="6:13" ht="9" customHeight="1">
      <c r="F86" s="10"/>
      <c r="G86" s="6"/>
      <c r="H86" s="6"/>
      <c r="I86" s="6"/>
      <c r="K86" s="19"/>
      <c r="L86" s="19"/>
      <c r="M86" s="19"/>
    </row>
    <row r="87" spans="6:13" ht="7.5" customHeight="1">
      <c r="F87" s="10"/>
      <c r="G87" s="6"/>
      <c r="H87" s="6"/>
      <c r="I87" s="6"/>
      <c r="K87" s="19"/>
      <c r="L87" s="19"/>
      <c r="M87" s="19"/>
    </row>
    <row r="88" spans="6:13" ht="18.75">
      <c r="F88" s="10"/>
      <c r="G88" s="6"/>
      <c r="H88" s="6"/>
      <c r="I88" s="6"/>
      <c r="K88" s="19"/>
      <c r="L88" s="19"/>
      <c r="M88" s="19"/>
    </row>
    <row r="89" spans="2:13" ht="18.75">
      <c r="B89" s="9"/>
      <c r="F89" s="10"/>
      <c r="G89" s="6"/>
      <c r="H89" s="6"/>
      <c r="I89" s="6"/>
      <c r="K89" s="19"/>
      <c r="L89" s="19"/>
      <c r="M89" s="19"/>
    </row>
    <row r="90" spans="6:13" ht="18.75">
      <c r="F90" s="11"/>
      <c r="G90" s="7"/>
      <c r="H90" s="6"/>
      <c r="I90" s="6"/>
      <c r="K90" s="19"/>
      <c r="L90" s="19"/>
      <c r="M90" s="19"/>
    </row>
    <row r="91" spans="2:13" ht="18.75">
      <c r="B91" s="9"/>
      <c r="F91" s="11"/>
      <c r="G91" s="7"/>
      <c r="H91" s="6"/>
      <c r="I91" s="6"/>
      <c r="K91" s="19"/>
      <c r="L91" s="19"/>
      <c r="M91" s="19"/>
    </row>
    <row r="92" spans="6:13" ht="18.75">
      <c r="F92" s="11"/>
      <c r="G92" s="7"/>
      <c r="H92" s="6"/>
      <c r="I92" s="6"/>
      <c r="K92" s="19"/>
      <c r="L92" s="19"/>
      <c r="M92" s="19"/>
    </row>
    <row r="93" spans="6:13" ht="18.75">
      <c r="F93" s="9"/>
      <c r="G93" s="7"/>
      <c r="H93" s="6"/>
      <c r="I93" s="6"/>
      <c r="K93" s="19"/>
      <c r="L93" s="19"/>
      <c r="M93" s="19"/>
    </row>
    <row r="94" spans="6:13" ht="18.75">
      <c r="F94" s="10"/>
      <c r="G94" s="6"/>
      <c r="H94" s="6"/>
      <c r="I94" s="6"/>
      <c r="K94" s="19"/>
      <c r="L94" s="19"/>
      <c r="M94" s="19"/>
    </row>
    <row r="95" spans="6:13" ht="16.5" customHeight="1">
      <c r="F95" s="10"/>
      <c r="G95" s="6"/>
      <c r="H95" s="6"/>
      <c r="I95" s="6"/>
      <c r="K95" s="19"/>
      <c r="L95" s="19"/>
      <c r="M95" s="19"/>
    </row>
    <row r="96" spans="6:13" ht="16.5" customHeight="1">
      <c r="F96" s="10"/>
      <c r="G96" s="6"/>
      <c r="H96" s="6"/>
      <c r="I96" s="6"/>
      <c r="K96" s="19"/>
      <c r="L96" s="19"/>
      <c r="M96" s="19"/>
    </row>
    <row r="97" spans="6:13" ht="16.5" customHeight="1">
      <c r="F97" s="10"/>
      <c r="G97" s="6"/>
      <c r="H97" s="6"/>
      <c r="I97" s="6"/>
      <c r="K97" s="19"/>
      <c r="L97" s="19"/>
      <c r="M97" s="19"/>
    </row>
    <row r="98" spans="6:13" ht="16.5" customHeight="1">
      <c r="F98" s="10"/>
      <c r="G98" s="6"/>
      <c r="H98" s="6"/>
      <c r="I98" s="6"/>
      <c r="K98" s="19"/>
      <c r="L98" s="19"/>
      <c r="M98" s="19"/>
    </row>
    <row r="99" spans="6:13" ht="16.5" customHeight="1">
      <c r="F99" s="10"/>
      <c r="G99" s="6"/>
      <c r="H99" s="6"/>
      <c r="I99" s="6"/>
      <c r="K99" s="19"/>
      <c r="L99" s="19"/>
      <c r="M99" s="19"/>
    </row>
    <row r="100" spans="6:12" ht="16.5" customHeight="1">
      <c r="F100" s="11"/>
      <c r="G100" s="6"/>
      <c r="H100" s="6"/>
      <c r="I100" s="6"/>
      <c r="L100" s="19"/>
    </row>
    <row r="101" spans="6:12" ht="16.5" customHeight="1">
      <c r="F101" s="11"/>
      <c r="G101" s="6"/>
      <c r="H101" s="6"/>
      <c r="I101" s="6"/>
      <c r="L101" s="19"/>
    </row>
    <row r="102" ht="16.5" customHeight="1">
      <c r="L102" s="19"/>
    </row>
    <row r="103" ht="16.5" customHeight="1">
      <c r="L103" s="19"/>
    </row>
    <row r="104" ht="18.75">
      <c r="L104" s="19"/>
    </row>
    <row r="105" ht="18.75">
      <c r="L105" s="19"/>
    </row>
    <row r="106" ht="18.75">
      <c r="L106" s="20"/>
    </row>
    <row r="107" ht="18.75">
      <c r="L107" s="19"/>
    </row>
    <row r="108" ht="18.75">
      <c r="L108" s="19"/>
    </row>
    <row r="109" ht="18.75">
      <c r="L109" s="19"/>
    </row>
    <row r="110" ht="18.75">
      <c r="L110" s="19"/>
    </row>
    <row r="111" ht="18.75">
      <c r="L111" s="19"/>
    </row>
    <row r="112" ht="18.75">
      <c r="L112" s="19"/>
    </row>
    <row r="113" ht="18.75">
      <c r="L113" s="19"/>
    </row>
    <row r="114" ht="18.75">
      <c r="L114" s="19"/>
    </row>
    <row r="115" ht="18.75">
      <c r="L115" s="19"/>
    </row>
    <row r="116" ht="18.75">
      <c r="L116" s="19"/>
    </row>
    <row r="117" ht="18.75">
      <c r="L117" s="19"/>
    </row>
    <row r="118" ht="18.75">
      <c r="L118" s="19"/>
    </row>
    <row r="119" ht="18.75">
      <c r="L119" s="19"/>
    </row>
    <row r="120" ht="18.75">
      <c r="L120" s="19"/>
    </row>
    <row r="121" ht="18.75">
      <c r="L121" s="19"/>
    </row>
    <row r="122" ht="18.75">
      <c r="L122" s="19"/>
    </row>
    <row r="123" ht="18.75">
      <c r="L123" s="19"/>
    </row>
    <row r="124" ht="18.75">
      <c r="L124" s="19"/>
    </row>
    <row r="125" ht="18.75">
      <c r="L125" s="19"/>
    </row>
    <row r="126" ht="18.75">
      <c r="L126" s="19"/>
    </row>
    <row r="127" ht="18.75">
      <c r="L127" s="19"/>
    </row>
    <row r="128" ht="18.75">
      <c r="L128" s="19"/>
    </row>
    <row r="129" ht="18.75">
      <c r="L129" s="19"/>
    </row>
    <row r="130" ht="18.75">
      <c r="L130" s="19"/>
    </row>
    <row r="131" ht="18.75">
      <c r="L131" s="19"/>
    </row>
    <row r="132" ht="18.75">
      <c r="L132" s="19"/>
    </row>
    <row r="133" ht="18.75">
      <c r="L133" s="19"/>
    </row>
    <row r="153" ht="18.75">
      <c r="N153" s="21"/>
    </row>
    <row r="164" ht="21" customHeight="1"/>
    <row r="195" ht="18.75">
      <c r="N195" s="7"/>
    </row>
  </sheetData>
  <sheetProtection/>
  <mergeCells count="3">
    <mergeCell ref="A5:A6"/>
    <mergeCell ref="B5:B6"/>
    <mergeCell ref="I82:J82"/>
  </mergeCells>
  <printOptions/>
  <pageMargins left="0.1968503937007874" right="0.15748031496062992" top="0" bottom="0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Xagen</cp:lastModifiedBy>
  <cp:lastPrinted>2016-06-30T11:22:32Z</cp:lastPrinted>
  <dcterms:created xsi:type="dcterms:W3CDTF">1996-10-08T23:32:33Z</dcterms:created>
  <dcterms:modified xsi:type="dcterms:W3CDTF">2016-08-11T09:23:36Z</dcterms:modified>
  <cp:category/>
  <cp:version/>
  <cp:contentType/>
  <cp:contentStatus/>
</cp:coreProperties>
</file>